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I19" i="1" l="1"/>
  <c r="I22" i="1" s="1"/>
  <c r="D16" i="1"/>
  <c r="O15" i="1"/>
  <c r="O19" i="1" s="1"/>
  <c r="O22" i="1" s="1"/>
  <c r="N22" i="1" s="1"/>
  <c r="E22" i="1"/>
  <c r="F22" i="1"/>
  <c r="K19" i="1"/>
  <c r="H22" i="1"/>
  <c r="L19" i="1"/>
  <c r="G22" i="1"/>
  <c r="M22" i="1" l="1"/>
  <c r="M19" i="1"/>
  <c r="L22" i="1"/>
  <c r="N15" i="1"/>
  <c r="N19" i="1" s="1"/>
  <c r="K22" i="1"/>
</calcChain>
</file>

<file path=xl/sharedStrings.xml><?xml version="1.0" encoding="utf-8"?>
<sst xmlns="http://schemas.openxmlformats.org/spreadsheetml/2006/main" count="93" uniqueCount="58">
  <si>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</si>
  <si>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</si>
  <si>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</si>
  <si>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</si>
  <si>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</si>
  <si>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</si>
  <si>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</si>
  <si>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</si>
  <si>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</si>
  <si>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</si>
  <si>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</si>
  <si>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</si>
  <si>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</si>
  <si>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</si>
  <si>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</si>
  <si>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</si>
  <si>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</si>
  <si>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</si>
  <si>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</si>
  <si>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</si>
  <si>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</si>
  <si>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</si>
  <si>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</si>
  <si>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</si>
  <si>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</si>
  <si>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</si>
  <si>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</si>
  <si>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</si>
  <si>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</si>
  <si>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</si>
  <si>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</si>
  <si>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</si>
  <si>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</si>
  <si>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</si>
  <si>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</si>
  <si>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</si>
  <si>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</si>
  <si>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</si>
  <si>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</si>
  <si>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LaVe</t>
  </si>
  <si>
    <t>11.</t>
  </si>
  <si>
    <t>LaVe = Lappajärven Veikot  (1911)</t>
  </si>
  <si>
    <t>ViVe</t>
  </si>
  <si>
    <t>suomensarja</t>
  </si>
  <si>
    <t>28.05. 2017  LaVe - KPK  0-2  (2-5, 4-11)</t>
  </si>
  <si>
    <t>6.  ottelu</t>
  </si>
  <si>
    <t xml:space="preserve">  22 v  4 kk   5 pv</t>
  </si>
  <si>
    <t>ViVe = Vimpelin Veto  (1934),  kasvattajaseura</t>
  </si>
  <si>
    <t>Emmi Peltola</t>
  </si>
  <si>
    <t>tyttöjen superpesis</t>
  </si>
  <si>
    <t>26.07. 2017  KPK - LaVe  2-0  (6-2, 5-4)</t>
  </si>
  <si>
    <t xml:space="preserve">  22 v  6 kk   8 pv</t>
  </si>
  <si>
    <t>NJ</t>
  </si>
  <si>
    <t>NJ = Nurmon Jymy  (1925)</t>
  </si>
  <si>
    <t xml:space="preserve">Lyöty </t>
  </si>
  <si>
    <t xml:space="preserve">Tuotu </t>
  </si>
  <si>
    <t>14.8.1998   Vimpeli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</si>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</sst>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0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4" customWidth="1"/>
    <col min="32" max="32" width="6.7109375" style="24" customWidth="1"/>
    <col min="33" max="16384" width="9.140625" style="24"/>
  </cols>
  <sheetData>
    <row r="1" spans="1:38" s="9" customFormat="1" ht="15" customHeight="1" x14ac:dyDescent="0.25">
      <c r="A1" s="1"/>
      <c r="B1" s="2" t="s">
        <v>48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31</v>
      </c>
      <c r="AA2" s="14"/>
      <c r="AB2" s="14"/>
      <c r="AC2" s="20"/>
      <c r="AD2" s="14"/>
      <c r="AE2" s="15"/>
      <c r="AF2" s="8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8" ht="15" customHeight="1" x14ac:dyDescent="0.2">
      <c r="A4" s="1"/>
      <c r="B4" s="69">
        <v>2012</v>
      </c>
      <c r="C4" s="69"/>
      <c r="D4" s="70" t="s">
        <v>42</v>
      </c>
      <c r="E4" s="69"/>
      <c r="F4" s="71" t="s">
        <v>43</v>
      </c>
      <c r="G4" s="72"/>
      <c r="H4" s="73"/>
      <c r="I4" s="69"/>
      <c r="J4" s="69"/>
      <c r="K4" s="69"/>
      <c r="L4" s="69"/>
      <c r="M4" s="69"/>
      <c r="N4" s="69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68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74">
        <v>2013</v>
      </c>
      <c r="C5" s="74"/>
      <c r="D5" s="75" t="s">
        <v>39</v>
      </c>
      <c r="E5" s="74"/>
      <c r="F5" s="76" t="s">
        <v>49</v>
      </c>
      <c r="G5" s="77"/>
      <c r="H5" s="78"/>
      <c r="I5" s="74"/>
      <c r="J5" s="74"/>
      <c r="K5" s="74"/>
      <c r="L5" s="74"/>
      <c r="M5" s="74"/>
      <c r="N5" s="79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8" ht="15" customHeight="1" x14ac:dyDescent="0.2">
      <c r="A6" s="1"/>
      <c r="B6" s="61">
        <v>2014</v>
      </c>
      <c r="C6" s="61"/>
      <c r="D6" s="62" t="s">
        <v>39</v>
      </c>
      <c r="E6" s="61"/>
      <c r="F6" s="63" t="s">
        <v>38</v>
      </c>
      <c r="G6" s="66"/>
      <c r="H6" s="65"/>
      <c r="I6" s="61"/>
      <c r="J6" s="61"/>
      <c r="K6" s="61"/>
      <c r="L6" s="61"/>
      <c r="M6" s="61"/>
      <c r="N6" s="64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8" ht="15" customHeight="1" x14ac:dyDescent="0.2">
      <c r="A7" s="1"/>
      <c r="B7" s="61">
        <v>2015</v>
      </c>
      <c r="C7" s="61"/>
      <c r="D7" s="62" t="s">
        <v>39</v>
      </c>
      <c r="E7" s="61"/>
      <c r="F7" s="63" t="s">
        <v>38</v>
      </c>
      <c r="G7" s="66"/>
      <c r="H7" s="65"/>
      <c r="I7" s="61"/>
      <c r="J7" s="61"/>
      <c r="K7" s="61"/>
      <c r="L7" s="61"/>
      <c r="M7" s="61"/>
      <c r="N7" s="64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8" ht="15" customHeight="1" x14ac:dyDescent="0.2">
      <c r="A8" s="1"/>
      <c r="B8" s="61">
        <v>2016</v>
      </c>
      <c r="C8" s="61"/>
      <c r="D8" s="62" t="s">
        <v>39</v>
      </c>
      <c r="E8" s="61"/>
      <c r="F8" s="63" t="s">
        <v>38</v>
      </c>
      <c r="G8" s="66"/>
      <c r="H8" s="65"/>
      <c r="I8" s="61"/>
      <c r="J8" s="61"/>
      <c r="K8" s="61"/>
      <c r="L8" s="61"/>
      <c r="M8" s="61"/>
      <c r="N8" s="64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8" ht="15" customHeight="1" x14ac:dyDescent="0.2">
      <c r="A9" s="1"/>
      <c r="B9" s="61">
        <v>2017</v>
      </c>
      <c r="C9" s="61"/>
      <c r="D9" s="62" t="s">
        <v>52</v>
      </c>
      <c r="E9" s="61"/>
      <c r="F9" s="63" t="s">
        <v>38</v>
      </c>
      <c r="G9" s="66"/>
      <c r="H9" s="65"/>
      <c r="I9" s="61"/>
      <c r="J9" s="61"/>
      <c r="K9" s="61"/>
      <c r="L9" s="61"/>
      <c r="M9" s="61"/>
      <c r="N9" s="64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8" ht="15" customHeight="1" x14ac:dyDescent="0.2">
      <c r="A10" s="1"/>
      <c r="B10" s="25">
        <v>2017</v>
      </c>
      <c r="C10" s="25" t="s">
        <v>40</v>
      </c>
      <c r="D10" s="26" t="s">
        <v>39</v>
      </c>
      <c r="E10" s="25">
        <v>9</v>
      </c>
      <c r="F10" s="25">
        <v>0</v>
      </c>
      <c r="G10" s="25">
        <v>6</v>
      </c>
      <c r="H10" s="25">
        <v>1</v>
      </c>
      <c r="I10" s="25">
        <v>15</v>
      </c>
      <c r="J10" s="25">
        <v>6</v>
      </c>
      <c r="K10" s="25">
        <v>0</v>
      </c>
      <c r="L10" s="25">
        <v>3</v>
      </c>
      <c r="M10" s="25">
        <v>6</v>
      </c>
      <c r="N10" s="27">
        <v>0.375</v>
      </c>
      <c r="O10" s="28">
        <v>40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8" ht="15" customHeight="1" x14ac:dyDescent="0.2">
      <c r="A11" s="1"/>
      <c r="B11" s="61">
        <v>2018</v>
      </c>
      <c r="C11" s="61"/>
      <c r="D11" s="62" t="s">
        <v>52</v>
      </c>
      <c r="E11" s="61"/>
      <c r="F11" s="63" t="s">
        <v>38</v>
      </c>
      <c r="G11" s="66"/>
      <c r="H11" s="65"/>
      <c r="I11" s="61"/>
      <c r="J11" s="61"/>
      <c r="K11" s="61"/>
      <c r="L11" s="61"/>
      <c r="M11" s="61"/>
      <c r="N11" s="64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8" ht="15" customHeight="1" x14ac:dyDescent="0.2">
      <c r="A12" s="1"/>
      <c r="B12" s="25">
        <v>2018</v>
      </c>
      <c r="C12" s="25" t="s">
        <v>40</v>
      </c>
      <c r="D12" s="26" t="s">
        <v>39</v>
      </c>
      <c r="E12" s="25">
        <v>26</v>
      </c>
      <c r="F12" s="25">
        <v>0</v>
      </c>
      <c r="G12" s="25">
        <v>7</v>
      </c>
      <c r="H12" s="25">
        <v>6</v>
      </c>
      <c r="I12" s="25">
        <v>57</v>
      </c>
      <c r="J12" s="25">
        <v>28</v>
      </c>
      <c r="K12" s="25">
        <v>9</v>
      </c>
      <c r="L12" s="25">
        <v>13</v>
      </c>
      <c r="M12" s="25">
        <v>7</v>
      </c>
      <c r="N12" s="27">
        <v>0.45960000000000001</v>
      </c>
      <c r="O12" s="28">
        <v>124</v>
      </c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8" ht="15" customHeight="1" x14ac:dyDescent="0.2">
      <c r="A13" s="1"/>
      <c r="B13" s="25">
        <v>2019</v>
      </c>
      <c r="C13" s="25" t="s">
        <v>40</v>
      </c>
      <c r="D13" s="26" t="s">
        <v>39</v>
      </c>
      <c r="E13" s="25">
        <v>14</v>
      </c>
      <c r="F13" s="25">
        <v>0</v>
      </c>
      <c r="G13" s="25">
        <v>1</v>
      </c>
      <c r="H13" s="25">
        <v>2</v>
      </c>
      <c r="I13" s="25">
        <v>22</v>
      </c>
      <c r="J13" s="25">
        <v>9</v>
      </c>
      <c r="K13" s="25">
        <v>9</v>
      </c>
      <c r="L13" s="25">
        <v>3</v>
      </c>
      <c r="M13" s="25">
        <v>1</v>
      </c>
      <c r="N13" s="27">
        <v>0.33846153846153848</v>
      </c>
      <c r="O13" s="28">
        <v>65</v>
      </c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30"/>
      <c r="AE13" s="25"/>
      <c r="AF13" s="8"/>
      <c r="AG13" s="8"/>
      <c r="AH13" s="8"/>
      <c r="AI13" s="8"/>
      <c r="AJ13" s="8"/>
      <c r="AK13" s="8"/>
    </row>
    <row r="14" spans="1:38" ht="15" customHeight="1" x14ac:dyDescent="0.2">
      <c r="A14" s="1"/>
      <c r="B14" s="61">
        <v>2020</v>
      </c>
      <c r="C14" s="61"/>
      <c r="D14" s="62" t="s">
        <v>57</v>
      </c>
      <c r="E14" s="61"/>
      <c r="F14" s="63" t="s">
        <v>38</v>
      </c>
      <c r="G14" s="66"/>
      <c r="H14" s="65"/>
      <c r="I14" s="61"/>
      <c r="J14" s="61"/>
      <c r="K14" s="61"/>
      <c r="L14" s="61"/>
      <c r="M14" s="61"/>
      <c r="N14" s="64"/>
      <c r="O14" s="28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25"/>
      <c r="AC14" s="25"/>
      <c r="AD14" s="30"/>
      <c r="AE14" s="25"/>
      <c r="AF14" s="8"/>
      <c r="AG14" s="8"/>
      <c r="AH14" s="8"/>
      <c r="AI14" s="8"/>
      <c r="AJ14" s="8"/>
      <c r="AK14" s="8"/>
    </row>
    <row r="15" spans="1:38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49</v>
      </c>
      <c r="F15" s="18">
        <f t="shared" si="0"/>
        <v>0</v>
      </c>
      <c r="G15" s="18">
        <f t="shared" si="0"/>
        <v>14</v>
      </c>
      <c r="H15" s="18">
        <f t="shared" si="0"/>
        <v>9</v>
      </c>
      <c r="I15" s="18">
        <f t="shared" si="0"/>
        <v>94</v>
      </c>
      <c r="J15" s="18">
        <f t="shared" si="0"/>
        <v>43</v>
      </c>
      <c r="K15" s="18">
        <f t="shared" si="0"/>
        <v>18</v>
      </c>
      <c r="L15" s="18">
        <f t="shared" si="0"/>
        <v>19</v>
      </c>
      <c r="M15" s="18">
        <f t="shared" si="0"/>
        <v>14</v>
      </c>
      <c r="N15" s="31">
        <f>PRODUCT(I15/O15)</f>
        <v>0.41048034934497818</v>
      </c>
      <c r="O15" s="32">
        <f t="shared" ref="O15:AE15" si="1">SUM(O4:O14)</f>
        <v>229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8"/>
      <c r="AG15" s="8"/>
      <c r="AH15" s="8"/>
      <c r="AI15" s="8"/>
      <c r="AJ15" s="8"/>
      <c r="AK15" s="8"/>
    </row>
    <row r="16" spans="1:38" s="9" customFormat="1" ht="15" customHeight="1" x14ac:dyDescent="0.2">
      <c r="A16" s="1"/>
      <c r="B16" s="26" t="s">
        <v>2</v>
      </c>
      <c r="C16" s="30"/>
      <c r="D16" s="33">
        <f>SUM(F15:H15)+((I15-F15-G15)/3)+(E15/3)+(Z15*25)+(AA15*25)+(AB15*10)+(AC15*25)+(AD15*20)+(AE15*15)</f>
        <v>66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8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28</v>
      </c>
      <c r="L18" s="18" t="s">
        <v>29</v>
      </c>
      <c r="M18" s="18" t="s">
        <v>30</v>
      </c>
      <c r="N18" s="31" t="s">
        <v>35</v>
      </c>
      <c r="O18" s="23"/>
      <c r="P18" s="39" t="s">
        <v>36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2"/>
      <c r="AC18" s="12"/>
      <c r="AD18" s="12"/>
      <c r="AE18" s="41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1"/>
      <c r="E19" s="25">
        <f>PRODUCT(E15)</f>
        <v>49</v>
      </c>
      <c r="F19" s="25">
        <f>PRODUCT(F15)</f>
        <v>0</v>
      </c>
      <c r="G19" s="25">
        <f>PRODUCT(G15)</f>
        <v>14</v>
      </c>
      <c r="H19" s="25">
        <f>PRODUCT(H15)</f>
        <v>9</v>
      </c>
      <c r="I19" s="25">
        <f>PRODUCT(I15)</f>
        <v>94</v>
      </c>
      <c r="J19" s="1"/>
      <c r="K19" s="42">
        <f>PRODUCT((F19+G19)/E19)</f>
        <v>0.2857142857142857</v>
      </c>
      <c r="L19" s="42">
        <f>PRODUCT(H19/E19)</f>
        <v>0.18367346938775511</v>
      </c>
      <c r="M19" s="42">
        <f>PRODUCT(I19/E19)</f>
        <v>1.9183673469387754</v>
      </c>
      <c r="N19" s="43">
        <f>PRODUCT(N15)</f>
        <v>0.41048034934497818</v>
      </c>
      <c r="O19" s="23">
        <f>PRODUCT(O15)</f>
        <v>229</v>
      </c>
      <c r="P19" s="80" t="s">
        <v>21</v>
      </c>
      <c r="Q19" s="81"/>
      <c r="R19" s="82" t="s">
        <v>44</v>
      </c>
      <c r="S19" s="83"/>
      <c r="T19" s="83"/>
      <c r="U19" s="83"/>
      <c r="V19" s="83"/>
      <c r="W19" s="83"/>
      <c r="X19" s="83"/>
      <c r="Y19" s="83"/>
      <c r="Z19" s="84" t="s">
        <v>22</v>
      </c>
      <c r="AA19" s="83"/>
      <c r="AB19" s="85" t="s">
        <v>46</v>
      </c>
      <c r="AC19" s="83"/>
      <c r="AD19" s="83"/>
      <c r="AE19" s="86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44" t="s">
        <v>18</v>
      </c>
      <c r="C20" s="45"/>
      <c r="D20" s="46"/>
      <c r="E20" s="25"/>
      <c r="F20" s="25"/>
      <c r="G20" s="25"/>
      <c r="H20" s="25"/>
      <c r="I20" s="25"/>
      <c r="J20" s="1"/>
      <c r="K20" s="42"/>
      <c r="L20" s="42"/>
      <c r="M20" s="42"/>
      <c r="N20" s="27"/>
      <c r="O20" s="23"/>
      <c r="P20" s="87" t="s">
        <v>54</v>
      </c>
      <c r="Q20" s="88"/>
      <c r="R20" s="82" t="s">
        <v>44</v>
      </c>
      <c r="S20" s="82"/>
      <c r="T20" s="82"/>
      <c r="U20" s="82"/>
      <c r="V20" s="82"/>
      <c r="W20" s="82"/>
      <c r="X20" s="82"/>
      <c r="Y20" s="82"/>
      <c r="Z20" s="89" t="s">
        <v>22</v>
      </c>
      <c r="AA20" s="82"/>
      <c r="AB20" s="90" t="s">
        <v>46</v>
      </c>
      <c r="AC20" s="82"/>
      <c r="AD20" s="82"/>
      <c r="AE20" s="91"/>
      <c r="AF20" s="8"/>
      <c r="AG20" s="8"/>
      <c r="AH20" s="8"/>
      <c r="AI20" s="8"/>
      <c r="AJ20" s="8"/>
      <c r="AK20" s="8"/>
    </row>
    <row r="21" spans="1:37" ht="15" customHeight="1" x14ac:dyDescent="0.2">
      <c r="A21" s="1"/>
      <c r="B21" s="47" t="s">
        <v>19</v>
      </c>
      <c r="C21" s="48"/>
      <c r="D21" s="49"/>
      <c r="E21" s="29"/>
      <c r="F21" s="29"/>
      <c r="G21" s="29"/>
      <c r="H21" s="29"/>
      <c r="I21" s="29"/>
      <c r="J21" s="1"/>
      <c r="K21" s="50"/>
      <c r="L21" s="50"/>
      <c r="M21" s="50"/>
      <c r="N21" s="51"/>
      <c r="O21" s="23"/>
      <c r="P21" s="87" t="s">
        <v>55</v>
      </c>
      <c r="Q21" s="88"/>
      <c r="R21" s="82" t="s">
        <v>50</v>
      </c>
      <c r="S21" s="82"/>
      <c r="T21" s="82"/>
      <c r="U21" s="82"/>
      <c r="V21" s="82"/>
      <c r="W21" s="82"/>
      <c r="X21" s="82"/>
      <c r="Y21" s="82"/>
      <c r="Z21" s="89" t="s">
        <v>45</v>
      </c>
      <c r="AA21" s="82"/>
      <c r="AB21" s="90" t="s">
        <v>51</v>
      </c>
      <c r="AC21" s="82"/>
      <c r="AD21" s="82"/>
      <c r="AE21" s="91"/>
      <c r="AF21" s="8"/>
      <c r="AG21" s="8"/>
      <c r="AH21" s="8"/>
      <c r="AI21" s="8"/>
      <c r="AJ21" s="8"/>
      <c r="AK21" s="8"/>
    </row>
    <row r="22" spans="1:37" ht="15" customHeight="1" x14ac:dyDescent="0.2">
      <c r="A22" s="1"/>
      <c r="B22" s="52" t="s">
        <v>20</v>
      </c>
      <c r="C22" s="53"/>
      <c r="D22" s="54"/>
      <c r="E22" s="18">
        <f>SUM(E19:E21)</f>
        <v>49</v>
      </c>
      <c r="F22" s="18">
        <f>SUM(F19:F21)</f>
        <v>0</v>
      </c>
      <c r="G22" s="18">
        <f>SUM(G19:G21)</f>
        <v>14</v>
      </c>
      <c r="H22" s="18">
        <f>SUM(H19:H21)</f>
        <v>9</v>
      </c>
      <c r="I22" s="18">
        <f>SUM(I19:I21)</f>
        <v>94</v>
      </c>
      <c r="J22" s="1"/>
      <c r="K22" s="55">
        <f>PRODUCT((F22+G22)/E22)</f>
        <v>0.2857142857142857</v>
      </c>
      <c r="L22" s="55">
        <f>PRODUCT(H22/E22)</f>
        <v>0.18367346938775511</v>
      </c>
      <c r="M22" s="55">
        <f>PRODUCT(I22/E22)</f>
        <v>1.9183673469387754</v>
      </c>
      <c r="N22" s="31">
        <f>PRODUCT(I22/O22)</f>
        <v>0.41048034934497818</v>
      </c>
      <c r="O22" s="23">
        <f>SUM(O19:O21)</f>
        <v>229</v>
      </c>
      <c r="P22" s="92" t="s">
        <v>23</v>
      </c>
      <c r="Q22" s="93"/>
      <c r="R22" s="94"/>
      <c r="S22" s="94"/>
      <c r="T22" s="94"/>
      <c r="U22" s="94"/>
      <c r="V22" s="94"/>
      <c r="W22" s="94"/>
      <c r="X22" s="94"/>
      <c r="Y22" s="94"/>
      <c r="Z22" s="95"/>
      <c r="AA22" s="94"/>
      <c r="AB22" s="96"/>
      <c r="AC22" s="94"/>
      <c r="AD22" s="94"/>
      <c r="AE22" s="97"/>
      <c r="AF22" s="8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1"/>
      <c r="Q23" s="37"/>
      <c r="R23" s="1"/>
      <c r="S23" s="1"/>
      <c r="T23" s="23"/>
      <c r="U23" s="23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67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8"/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1"/>
      <c r="Q27" s="37"/>
      <c r="R27" s="1"/>
      <c r="S27" s="1"/>
      <c r="T27" s="23"/>
      <c r="U27" s="23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67"/>
      <c r="E28" s="1"/>
      <c r="F28" s="1"/>
      <c r="G28" s="1"/>
      <c r="H28" s="1"/>
      <c r="I28" s="1"/>
      <c r="J28" s="1"/>
      <c r="K28" s="1"/>
      <c r="L28" s="1"/>
      <c r="M28" s="1"/>
      <c r="N28" s="37"/>
      <c r="O28" s="23"/>
      <c r="P28" s="1"/>
      <c r="Q28" s="37"/>
      <c r="R28" s="1"/>
      <c r="S28" s="1"/>
      <c r="T28" s="23"/>
      <c r="U28" s="23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8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8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8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8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8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8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8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8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8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7"/>
      <c r="N38" s="57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8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7"/>
      <c r="N39" s="57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8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7"/>
      <c r="N40" s="57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8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57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8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8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57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8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7"/>
      <c r="N44" s="57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8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7"/>
      <c r="N45" s="57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8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7"/>
      <c r="N46" s="57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8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7"/>
      <c r="N47" s="57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8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7"/>
      <c r="N48" s="57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8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7"/>
      <c r="N49" s="57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8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7"/>
      <c r="N50" s="57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8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7"/>
      <c r="N51" s="57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8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7"/>
      <c r="N52" s="57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8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7"/>
      <c r="N53" s="57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8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7"/>
      <c r="N54" s="57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8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7"/>
      <c r="N55" s="57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8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7"/>
      <c r="N56" s="57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8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7"/>
      <c r="N57" s="57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8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7"/>
      <c r="N58" s="57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8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7"/>
      <c r="N59" s="57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8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7"/>
      <c r="N60" s="57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8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7"/>
      <c r="N61" s="57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8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7"/>
      <c r="N62" s="57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8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7"/>
      <c r="N63" s="57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8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7"/>
      <c r="N64" s="57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8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7"/>
      <c r="N65" s="57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8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7"/>
      <c r="N66" s="57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8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7"/>
      <c r="N67" s="57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8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7"/>
      <c r="N68" s="57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8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7"/>
      <c r="N69" s="57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8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7"/>
      <c r="N70" s="57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8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7"/>
      <c r="N71" s="57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8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7"/>
      <c r="N72" s="57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8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7"/>
      <c r="N73" s="57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8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7"/>
      <c r="N74" s="57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8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7"/>
      <c r="N75" s="57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8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7"/>
      <c r="N76" s="57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8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7"/>
      <c r="N77" s="57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8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7"/>
      <c r="N78" s="57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8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7"/>
      <c r="N79" s="57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8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7"/>
      <c r="N80" s="57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8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7"/>
      <c r="N81" s="57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8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7"/>
      <c r="N82" s="57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8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7"/>
      <c r="N83" s="57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8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7"/>
      <c r="N84" s="57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8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7"/>
      <c r="N85" s="57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8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7"/>
      <c r="N86" s="57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8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7"/>
      <c r="N87" s="57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8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7"/>
      <c r="N88" s="57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8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7"/>
      <c r="N89" s="57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8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7"/>
      <c r="N90" s="57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8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7"/>
      <c r="N91" s="57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8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7"/>
      <c r="N92" s="57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8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7"/>
      <c r="N93" s="57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8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7"/>
      <c r="N94" s="57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8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7"/>
      <c r="N95" s="57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8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7"/>
      <c r="N96" s="57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8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7"/>
      <c r="N97" s="57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8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7"/>
      <c r="N98" s="57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8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7"/>
      <c r="N99" s="57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8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7"/>
      <c r="N100" s="57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8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7"/>
      <c r="N101" s="57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8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7"/>
      <c r="N102" s="57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8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7"/>
      <c r="N103" s="57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8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7"/>
      <c r="N104" s="57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8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7"/>
      <c r="N105" s="57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8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7"/>
      <c r="N106" s="57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8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7"/>
      <c r="N107" s="57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8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7"/>
      <c r="N108" s="57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8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7"/>
      <c r="N109" s="57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8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7"/>
      <c r="N110" s="57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8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7"/>
      <c r="N111" s="57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8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7"/>
      <c r="N112" s="57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8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7"/>
      <c r="N113" s="57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8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7"/>
      <c r="N114" s="57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8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7"/>
      <c r="N115" s="57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8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7"/>
      <c r="N116" s="57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8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7"/>
      <c r="N117" s="57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8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7"/>
      <c r="N118" s="57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8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7"/>
      <c r="N119" s="57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8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7"/>
      <c r="N120" s="57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8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7"/>
      <c r="N121" s="57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8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7"/>
      <c r="N122" s="57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8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7"/>
      <c r="N123" s="57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8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7"/>
      <c r="N124" s="57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8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7"/>
      <c r="N125" s="57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8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7"/>
      <c r="N126" s="57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8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7"/>
      <c r="N127" s="57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8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7"/>
      <c r="N128" s="57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8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7"/>
      <c r="N129" s="57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8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7"/>
      <c r="N130" s="57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8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7"/>
      <c r="N131" s="57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8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7"/>
      <c r="N132" s="57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8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7"/>
      <c r="N133" s="57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8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7"/>
      <c r="N134" s="57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8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7"/>
      <c r="N135" s="57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8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7"/>
      <c r="N136" s="57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8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7"/>
      <c r="N137" s="57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8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7"/>
      <c r="N138" s="57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8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7"/>
      <c r="N139" s="57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8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7"/>
      <c r="N140" s="57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8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7"/>
      <c r="N141" s="57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8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7"/>
      <c r="N142" s="57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8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7"/>
      <c r="N143" s="57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8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7"/>
      <c r="N144" s="57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8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7"/>
      <c r="N145" s="57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8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7"/>
      <c r="N146" s="57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8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7"/>
      <c r="N147" s="57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8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7"/>
      <c r="N148" s="57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8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7"/>
      <c r="N149" s="57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8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7"/>
      <c r="N150" s="57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8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7"/>
      <c r="N151" s="57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8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7"/>
      <c r="N152" s="57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58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7"/>
      <c r="N153" s="57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58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7"/>
      <c r="N154" s="57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58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7"/>
      <c r="N155" s="57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s="58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7"/>
      <c r="N156" s="57"/>
      <c r="O156" s="23"/>
      <c r="P156" s="1"/>
      <c r="Q156" s="37"/>
      <c r="R156" s="1"/>
      <c r="S156" s="23"/>
      <c r="T156" s="23"/>
      <c r="U156" s="23"/>
      <c r="V156" s="23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  <row r="157" spans="1:37" s="58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7"/>
      <c r="N157" s="57"/>
      <c r="O157" s="23"/>
      <c r="P157" s="1"/>
      <c r="Q157" s="37"/>
      <c r="R157" s="1"/>
      <c r="S157" s="23"/>
      <c r="T157" s="23"/>
      <c r="U157" s="23"/>
      <c r="V157" s="23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  <c r="AH157" s="8"/>
      <c r="AI157" s="8"/>
      <c r="AJ157" s="8"/>
      <c r="AK157" s="8"/>
    </row>
  </sheetData>
  <sortState ref="D21:N25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2020-09-09T21:31:55Z</dcterms:modified>
</cp:coreProperties>
</file>